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bookViews>
  <sheets>
    <sheet name="Cost Comparison" sheetId="1" r:id="rId1"/>
    <sheet name="Sheet2" sheetId="2"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 i="1" l="1"/>
  <c r="H7" i="1"/>
  <c r="J7" i="1"/>
  <c r="F8" i="1"/>
  <c r="H8" i="1"/>
  <c r="J8" i="1"/>
  <c r="F9" i="1"/>
  <c r="H9" i="1"/>
  <c r="J9" i="1"/>
  <c r="F10" i="1"/>
  <c r="H10" i="1"/>
  <c r="J10" i="1"/>
  <c r="F11" i="1"/>
  <c r="H11" i="1"/>
  <c r="J11" i="1"/>
  <c r="A55" i="2" l="1"/>
  <c r="A51" i="2" l="1"/>
  <c r="A53" i="2" l="1"/>
  <c r="A52"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J6" i="1"/>
  <c r="H6" i="1"/>
  <c r="F6" i="1"/>
  <c r="F12" i="1" l="1"/>
  <c r="F19" i="1"/>
  <c r="J19" i="1"/>
  <c r="J20" i="1" s="1"/>
  <c r="J12" i="1"/>
  <c r="F20" i="1" l="1"/>
  <c r="H12" i="1"/>
  <c r="H19" i="1"/>
  <c r="H20" i="1" s="1"/>
</calcChain>
</file>

<file path=xl/comments1.xml><?xml version="1.0" encoding="utf-8"?>
<comments xmlns="http://schemas.openxmlformats.org/spreadsheetml/2006/main">
  <authors>
    <author>Anderson, Matthew</author>
  </authors>
  <commentList>
    <comment ref="A5" authorId="0" shapeId="0">
      <text>
        <r>
          <rPr>
            <b/>
            <sz val="9"/>
            <color indexed="81"/>
            <rFont val="Tahoma"/>
            <family val="2"/>
          </rPr>
          <t xml:space="preserve">Anderson, Matthew: </t>
        </r>
        <r>
          <rPr>
            <sz val="9"/>
            <color indexed="81"/>
            <rFont val="Tahoma"/>
            <family val="2"/>
          </rPr>
          <t xml:space="preserve">
Drop down options are located in the hidden column L. 
To add additonal items use the data validation function on the "Data" tab. 
You can use this filter to compare costs by product type and or provide an annual cost estimate by product type. 
</t>
        </r>
      </text>
    </comment>
    <comment ref="E5" authorId="0" shapeId="0">
      <text>
        <r>
          <rPr>
            <b/>
            <sz val="9"/>
            <color indexed="81"/>
            <rFont val="Tahoma"/>
            <charset val="1"/>
          </rPr>
          <t>Anderson, Matthew:</t>
        </r>
        <r>
          <rPr>
            <sz val="9"/>
            <color indexed="81"/>
            <rFont val="Tahoma"/>
            <charset val="1"/>
          </rPr>
          <t xml:space="preserve">
To compare products that all the stores have in common select the filter in this cell and uncheck "blanks" once all products have been entered.</t>
        </r>
      </text>
    </comment>
    <comment ref="G5" authorId="0" shapeId="0">
      <text>
        <r>
          <rPr>
            <b/>
            <sz val="9"/>
            <color indexed="81"/>
            <rFont val="Tahoma"/>
            <charset val="1"/>
          </rPr>
          <t>Anderson, Matthew:</t>
        </r>
        <r>
          <rPr>
            <sz val="9"/>
            <color indexed="81"/>
            <rFont val="Tahoma"/>
            <charset val="1"/>
          </rPr>
          <t xml:space="preserve">
To compare products that all the stores have in common select the filter in this cell and uncheck "blanks" once all products have been entered.</t>
        </r>
      </text>
    </comment>
    <comment ref="I5" authorId="0" shapeId="0">
      <text>
        <r>
          <rPr>
            <b/>
            <sz val="9"/>
            <color indexed="81"/>
            <rFont val="Tahoma"/>
            <charset val="1"/>
          </rPr>
          <t>Anderson, Matthew:</t>
        </r>
        <r>
          <rPr>
            <sz val="9"/>
            <color indexed="81"/>
            <rFont val="Tahoma"/>
            <charset val="1"/>
          </rPr>
          <t xml:space="preserve">
To compare products that all the stores have in common select the filter in this cell and uncheck "blanks" once all products have been entered.</t>
        </r>
      </text>
    </comment>
  </commentList>
</comments>
</file>

<file path=xl/sharedStrings.xml><?xml version="1.0" encoding="utf-8"?>
<sst xmlns="http://schemas.openxmlformats.org/spreadsheetml/2006/main" count="83" uniqueCount="83">
  <si>
    <t>Item Description/Specification (Detailed)</t>
  </si>
  <si>
    <t>Total</t>
  </si>
  <si>
    <t>Credit for Fuel Reward Point</t>
  </si>
  <si>
    <t>Name of Selected Vendor:</t>
  </si>
  <si>
    <t xml:space="preserve">Delivery Fees </t>
  </si>
  <si>
    <t xml:space="preserve">Membership Fees </t>
  </si>
  <si>
    <t>Center Name:</t>
  </si>
  <si>
    <t>Sub Total</t>
  </si>
  <si>
    <t>Number Menu Cycles Per Year:</t>
  </si>
  <si>
    <t>Estimated Annual Total</t>
  </si>
  <si>
    <t>Distance/Mileage Cost</t>
  </si>
  <si>
    <t>Unit Size                                 (i.e.. 5lb bag, each, #10 can etc.…)</t>
  </si>
  <si>
    <t xml:space="preserve">Product Type </t>
  </si>
  <si>
    <t xml:space="preserve"> Store 2     Price per purchase unit</t>
  </si>
  <si>
    <t xml:space="preserve"> Store 1      Price per purchase unit                  </t>
  </si>
  <si>
    <t xml:space="preserve"> Store 3     Price per purchase unit</t>
  </si>
  <si>
    <t>$F$9,$H$9,$J$9</t>
  </si>
  <si>
    <t>$F$10,$H$10,$J$10</t>
  </si>
  <si>
    <t>$F$11,$H$11,$J$11</t>
  </si>
  <si>
    <t>$F$12,$H$12,$J$12</t>
  </si>
  <si>
    <t>$F$13,$H$13$J$13</t>
  </si>
  <si>
    <t>$F$14,$H$14,$J$14</t>
  </si>
  <si>
    <t>$F$15,$H$15,$J$15</t>
  </si>
  <si>
    <t>$F$16,$H$16,$J$16</t>
  </si>
  <si>
    <t>$F$17,$H$17,$J$17</t>
  </si>
  <si>
    <t>$F$18,$H$18,$J$18</t>
  </si>
  <si>
    <t>$F$19,$H$19,$J$19</t>
  </si>
  <si>
    <t>$F$20,$H$20,$J$20</t>
  </si>
  <si>
    <t>$F$21,$H$21,$J$21</t>
  </si>
  <si>
    <t>$F$22,$H$22,$J$22</t>
  </si>
  <si>
    <t>$F$23,$H$23,$J$23</t>
  </si>
  <si>
    <t>$F$24,$H$24,$J$24</t>
  </si>
  <si>
    <t>$F$25,$H$25,$J$25</t>
  </si>
  <si>
    <t>$F$26,$H$26,$J$26</t>
  </si>
  <si>
    <t>$F$27,$H$27,$J$27</t>
  </si>
  <si>
    <t>$F$28,$H$28,$J$28</t>
  </si>
  <si>
    <t>$F$29,$H$29,$J$29</t>
  </si>
  <si>
    <t>$F$30,$H$30,$J$30</t>
  </si>
  <si>
    <t>$F$31,$H$31,$J$31</t>
  </si>
  <si>
    <t>$F$32,$H$32,$J$32</t>
  </si>
  <si>
    <t>$F$33,$H$33,$J$33</t>
  </si>
  <si>
    <t>$F$34,$H$34,$J$34</t>
  </si>
  <si>
    <t>$F$35,$H$35,$J$35</t>
  </si>
  <si>
    <t>$F$36,$H$36,$J$36</t>
  </si>
  <si>
    <t>$F$37,$H$37,$J$37</t>
  </si>
  <si>
    <t>$F$38,$H$38,$J$38</t>
  </si>
  <si>
    <t>$F$39,$H$39,$J$39</t>
  </si>
  <si>
    <t>$F$40,$H$40,$J$40</t>
  </si>
  <si>
    <t>$F$41,$H$41,$J$41</t>
  </si>
  <si>
    <t>$F$42,$H$42,$J$42</t>
  </si>
  <si>
    <t>$F$43,$H$43,$J$43</t>
  </si>
  <si>
    <t>$F$44,$H$44,$J$44</t>
  </si>
  <si>
    <t>$F$45,$H$45,$J$45</t>
  </si>
  <si>
    <t>$F$46,$H$46,$J$46</t>
  </si>
  <si>
    <t>$F$47,$H$47,$J$47</t>
  </si>
  <si>
    <t>$F$48,$H$48,$J$48</t>
  </si>
  <si>
    <t>$F$49,$H$49,$J$49</t>
  </si>
  <si>
    <t>$F$50,$H$50,$J$50</t>
  </si>
  <si>
    <t>$F$51,$H$51,$J$51</t>
  </si>
  <si>
    <t>$F$52,$H$52,$J$52</t>
  </si>
  <si>
    <t>$F$53,$H$53,$J$53</t>
  </si>
  <si>
    <t>$F$54,$H$54,$J$54</t>
  </si>
  <si>
    <t>$F$55,$H$55,$J$55</t>
  </si>
  <si>
    <t>$F$56,$H$56,$J$56</t>
  </si>
  <si>
    <t>$F$57,$H$57,$J$57</t>
  </si>
  <si>
    <t>$F$58,$H$58,$J$58</t>
  </si>
  <si>
    <t>$F$59,$H$59,$J$59</t>
  </si>
  <si>
    <t>Cost of Staff Time</t>
  </si>
  <si>
    <t xml:space="preserve">Other/Misc </t>
  </si>
  <si>
    <t>(Store 1)</t>
  </si>
  <si>
    <t>(Store 2)</t>
  </si>
  <si>
    <t>(Store 3)</t>
  </si>
  <si>
    <t>Cost of Units Purchased  (per cycle)</t>
  </si>
  <si>
    <t>Cost of Units Purchased (per cycle)</t>
  </si>
  <si>
    <t xml:space="preserve">Cost of Units Purchased  (per cycle) </t>
  </si>
  <si>
    <t>Estimated # of Units Purchased                 (per cycle)</t>
  </si>
  <si>
    <t>$F$66,$H$66,$J$66</t>
  </si>
  <si>
    <t>comment section)</t>
  </si>
  <si>
    <t xml:space="preserve">as a negative, provide an </t>
  </si>
  <si>
    <t xml:space="preserve">explanation in the general </t>
  </si>
  <si>
    <t xml:space="preserve">cost savings need to be recorded </t>
  </si>
  <si>
    <t>COMPANY NAME HERE</t>
  </si>
  <si>
    <t xml:space="preserve"> Cost Comparison Worksheet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</si>
</sst>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b/>
      <sz val="16"/>
      <color theme="1"/>
      <name val="Calibri"/>
      <family val="2"/>
      <scheme val="minor"/>
    </font>
    <font>
      <sz val="11"/>
      <color theme="4" tint="-0.249977111117893"/>
      <name val="Calibri"/>
      <family val="2"/>
      <scheme val="minor"/>
    </font>
    <font>
      <b/>
      <sz val="11"/>
      <name val="Calibri"/>
      <family val="2"/>
      <scheme val="minor"/>
    </font>
    <font>
      <sz val="9"/>
      <color indexed="81"/>
      <name val="Tahoma"/>
      <charset val="1"/>
    </font>
    <font>
      <b/>
      <sz val="9"/>
      <color indexed="81"/>
      <name val="Tahoma"/>
      <charset val="1"/>
    </font>
    <font>
      <b/>
      <sz val="11"/>
      <color theme="0"/>
      <name val="Calibri"/>
      <family val="2"/>
      <scheme val="minor"/>
    </font>
    <font>
      <sz val="28"/>
      <color theme="1"/>
      <name val="Algerian"/>
      <family val="5"/>
    </font>
    <font>
      <b/>
      <sz val="16"/>
      <color theme="0"/>
      <name val="Calibri"/>
      <family val="2"/>
      <scheme val="minor"/>
    </font>
    <font>
      <b/>
      <sz val="16"/>
      <color theme="0"/>
      <name val="Batang"/>
      <family val="1"/>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8" tint="0.79998168889431442"/>
        <bgColor theme="4" tint="0.79998168889431442"/>
      </patternFill>
    </fill>
    <fill>
      <patternFill patternType="solid">
        <fgColor rgb="FFFFFF00"/>
        <bgColor indexed="64"/>
      </patternFill>
    </fill>
    <fill>
      <patternFill patternType="solid">
        <fgColor rgb="FFFFFF00"/>
        <bgColor theme="4" tint="0.79998168889431442"/>
      </patternFill>
    </fill>
    <fill>
      <patternFill patternType="solid">
        <fgColor rgb="FF002060"/>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rgb="FF4CE622"/>
      </left>
      <right/>
      <top/>
      <bottom/>
      <diagonal/>
    </border>
    <border>
      <left style="medium">
        <color rgb="FF4CE622"/>
      </left>
      <right style="thin">
        <color indexed="64"/>
      </right>
      <top style="thin">
        <color indexed="64"/>
      </top>
      <bottom style="thin">
        <color indexed="64"/>
      </bottom>
      <diagonal/>
    </border>
    <border>
      <left style="thin">
        <color indexed="64"/>
      </left>
      <right/>
      <top style="thin">
        <color indexed="64"/>
      </top>
      <bottom style="medium">
        <color rgb="FF4CE622"/>
      </bottom>
      <diagonal/>
    </border>
    <border>
      <left style="medium">
        <color rgb="FF7030A0"/>
      </left>
      <right/>
      <top/>
      <bottom/>
      <diagonal/>
    </border>
    <border>
      <left style="medium">
        <color rgb="FF7030A0"/>
      </left>
      <right style="thin">
        <color indexed="64"/>
      </right>
      <top style="thin">
        <color indexed="64"/>
      </top>
      <bottom style="thin">
        <color indexed="64"/>
      </bottom>
      <diagonal/>
    </border>
    <border>
      <left style="medium">
        <color rgb="FF02D5FF"/>
      </left>
      <right/>
      <top/>
      <bottom/>
      <diagonal/>
    </border>
    <border>
      <left/>
      <right/>
      <top style="thin">
        <color indexed="64"/>
      </top>
      <bottom style="medium">
        <color rgb="FF7030A0"/>
      </bottom>
      <diagonal/>
    </border>
    <border>
      <left style="medium">
        <color rgb="FF7030A0"/>
      </left>
      <right style="thin">
        <color indexed="64"/>
      </right>
      <top style="thin">
        <color indexed="64"/>
      </top>
      <bottom/>
      <diagonal/>
    </border>
    <border>
      <left/>
      <right style="medium">
        <color rgb="FF02D5FF"/>
      </right>
      <top style="thin">
        <color indexed="64"/>
      </top>
      <bottom style="thin">
        <color indexed="64"/>
      </bottom>
      <diagonal/>
    </border>
    <border>
      <left/>
      <right style="medium">
        <color rgb="FF02D5FF"/>
      </right>
      <top style="thin">
        <color indexed="64"/>
      </top>
      <bottom style="medium">
        <color rgb="FF02D5FF"/>
      </bottom>
      <diagonal/>
    </border>
    <border>
      <left style="medium">
        <color rgb="FF02D5FF"/>
      </left>
      <right style="thin">
        <color indexed="64"/>
      </right>
      <top style="thin">
        <color indexed="64"/>
      </top>
      <bottom style="thin">
        <color indexed="64"/>
      </bottom>
      <diagonal/>
    </border>
    <border>
      <left style="medium">
        <color rgb="FF4CE622"/>
      </left>
      <right/>
      <top style="medium">
        <color rgb="FF4CE622"/>
      </top>
      <bottom style="thin">
        <color indexed="64"/>
      </bottom>
      <diagonal/>
    </border>
    <border>
      <left/>
      <right/>
      <top style="medium">
        <color rgb="FF4CE622"/>
      </top>
      <bottom style="thin">
        <color indexed="64"/>
      </bottom>
      <diagonal/>
    </border>
    <border>
      <left style="medium">
        <color rgb="FF7030A0"/>
      </left>
      <right/>
      <top style="medium">
        <color rgb="FF7030A0"/>
      </top>
      <bottom style="thin">
        <color indexed="64"/>
      </bottom>
      <diagonal/>
    </border>
    <border>
      <left/>
      <right/>
      <top style="medium">
        <color rgb="FF7030A0"/>
      </top>
      <bottom style="thin">
        <color indexed="64"/>
      </bottom>
      <diagonal/>
    </border>
    <border>
      <left style="medium">
        <color rgb="FF02D5FF"/>
      </left>
      <right/>
      <top style="medium">
        <color rgb="FF02D5FF"/>
      </top>
      <bottom style="thin">
        <color indexed="64"/>
      </bottom>
      <diagonal/>
    </border>
    <border>
      <left/>
      <right style="medium">
        <color rgb="FF02D5FF"/>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medium">
        <color rgb="FF02D5FF"/>
      </top>
      <bottom style="thin">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90">
    <xf numFmtId="0" fontId="0" fillId="0" borderId="0" xfId="0"/>
    <xf numFmtId="0" fontId="0" fillId="0" borderId="0" xfId="0" applyAlignment="1">
      <alignment wrapText="1"/>
    </xf>
    <xf numFmtId="0" fontId="0" fillId="4" borderId="0" xfId="0" applyFont="1" applyFill="1" applyBorder="1" applyAlignment="1">
      <alignment horizontal="center" wrapText="1"/>
    </xf>
    <xf numFmtId="0" fontId="0" fillId="2" borderId="11" xfId="0" applyFont="1" applyFill="1" applyBorder="1"/>
    <xf numFmtId="0" fontId="0" fillId="2" borderId="0" xfId="0" applyFill="1" applyBorder="1" applyAlignment="1">
      <alignment wrapText="1"/>
    </xf>
    <xf numFmtId="0" fontId="0" fillId="2" borderId="11" xfId="0" applyFill="1" applyBorder="1" applyAlignment="1">
      <alignment wrapText="1"/>
    </xf>
    <xf numFmtId="0" fontId="5" fillId="2" borderId="0" xfId="0" applyFont="1" applyFill="1" applyBorder="1" applyAlignment="1">
      <alignment horizontal="right" wrapText="1"/>
    </xf>
    <xf numFmtId="0" fontId="1" fillId="2" borderId="0" xfId="0" applyFont="1" applyFill="1" applyBorder="1" applyAlignment="1" applyProtection="1">
      <alignment horizontal="left" wrapText="1"/>
      <protection locked="0"/>
    </xf>
    <xf numFmtId="0" fontId="5" fillId="0" borderId="5" xfId="0" applyFont="1" applyFill="1" applyBorder="1" applyAlignment="1">
      <alignment horizontal="right" wrapText="1"/>
    </xf>
    <xf numFmtId="2" fontId="2" fillId="0" borderId="1" xfId="0" applyNumberFormat="1" applyFont="1" applyFill="1" applyBorder="1" applyAlignment="1">
      <alignment horizontal="left" wrapText="1"/>
    </xf>
    <xf numFmtId="164" fontId="0" fillId="2" borderId="6" xfId="0" applyNumberFormat="1" applyFont="1" applyFill="1" applyBorder="1" applyAlignment="1" applyProtection="1">
      <alignment wrapText="1"/>
      <protection locked="0"/>
    </xf>
    <xf numFmtId="164" fontId="0" fillId="4" borderId="6" xfId="0" applyNumberFormat="1" applyFont="1" applyFill="1" applyBorder="1" applyAlignment="1" applyProtection="1">
      <alignment wrapText="1"/>
      <protection locked="0"/>
    </xf>
    <xf numFmtId="0" fontId="1" fillId="4" borderId="0" xfId="0" applyFont="1" applyFill="1" applyBorder="1" applyAlignment="1">
      <alignment horizontal="right" wrapText="1"/>
    </xf>
    <xf numFmtId="0" fontId="0" fillId="0" borderId="5" xfId="0" applyFont="1" applyFill="1" applyBorder="1" applyAlignment="1" applyProtection="1">
      <alignment horizontal="center" wrapText="1"/>
      <protection locked="0"/>
    </xf>
    <xf numFmtId="164" fontId="7" fillId="0" borderId="11" xfId="0" applyNumberFormat="1" applyFont="1" applyBorder="1" applyAlignment="1" applyProtection="1">
      <alignment wrapText="1"/>
      <protection locked="0"/>
    </xf>
    <xf numFmtId="164" fontId="7" fillId="0" borderId="9" xfId="0" applyNumberFormat="1" applyFont="1" applyBorder="1" applyAlignment="1" applyProtection="1">
      <alignment wrapText="1"/>
      <protection locked="0"/>
    </xf>
    <xf numFmtId="164" fontId="7" fillId="0" borderId="0" xfId="0" applyNumberFormat="1" applyFont="1" applyBorder="1" applyAlignment="1" applyProtection="1">
      <alignment wrapText="1"/>
      <protection locked="0"/>
    </xf>
    <xf numFmtId="164" fontId="7" fillId="0" borderId="10" xfId="0" applyNumberFormat="1" applyFont="1" applyBorder="1" applyAlignment="1" applyProtection="1">
      <alignment wrapText="1"/>
      <protection locked="0"/>
    </xf>
    <xf numFmtId="164" fontId="7" fillId="0" borderId="22" xfId="0" applyNumberFormat="1" applyFont="1" applyBorder="1" applyAlignment="1" applyProtection="1">
      <alignment wrapText="1"/>
      <protection locked="0"/>
    </xf>
    <xf numFmtId="0" fontId="7" fillId="0" borderId="7" xfId="0" applyFont="1" applyFill="1" applyBorder="1" applyAlignment="1" applyProtection="1">
      <alignment wrapText="1"/>
      <protection locked="0"/>
    </xf>
    <xf numFmtId="0" fontId="1" fillId="2" borderId="13" xfId="0" applyFont="1" applyFill="1" applyBorder="1" applyAlignment="1" applyProtection="1">
      <alignment wrapText="1"/>
      <protection locked="0"/>
    </xf>
    <xf numFmtId="0" fontId="0" fillId="0" borderId="1" xfId="0" applyFont="1" applyFill="1" applyBorder="1" applyAlignment="1" applyProtection="1">
      <alignment wrapText="1"/>
      <protection locked="0"/>
    </xf>
    <xf numFmtId="0" fontId="0" fillId="0" borderId="2" xfId="0" applyFont="1" applyFill="1" applyBorder="1" applyAlignment="1" applyProtection="1">
      <alignment wrapText="1"/>
      <protection locked="0"/>
    </xf>
    <xf numFmtId="164" fontId="0" fillId="0" borderId="15" xfId="0" applyNumberFormat="1" applyFont="1" applyFill="1" applyBorder="1" applyAlignment="1" applyProtection="1">
      <alignment wrapText="1"/>
      <protection locked="0"/>
    </xf>
    <xf numFmtId="164" fontId="0" fillId="0" borderId="4" xfId="0" applyNumberFormat="1" applyFont="1" applyFill="1" applyBorder="1" applyAlignment="1" applyProtection="1">
      <alignment wrapText="1"/>
      <protection locked="0"/>
    </xf>
    <xf numFmtId="0" fontId="0" fillId="0" borderId="0" xfId="0" applyFill="1" applyAlignment="1">
      <alignment wrapText="1"/>
    </xf>
    <xf numFmtId="0" fontId="0" fillId="0" borderId="0" xfId="0" applyFill="1"/>
    <xf numFmtId="0" fontId="0" fillId="0" borderId="1" xfId="0" applyFill="1" applyBorder="1" applyAlignment="1" applyProtection="1">
      <alignment wrapText="1"/>
      <protection locked="0"/>
    </xf>
    <xf numFmtId="164" fontId="0" fillId="0" borderId="1" xfId="0" applyNumberFormat="1" applyFont="1" applyFill="1" applyBorder="1" applyAlignment="1" applyProtection="1">
      <alignment wrapText="1"/>
    </xf>
    <xf numFmtId="164" fontId="0" fillId="0" borderId="18" xfId="0" applyNumberFormat="1" applyFont="1" applyFill="1" applyBorder="1" applyAlignment="1" applyProtection="1">
      <alignment wrapText="1"/>
      <protection locked="0"/>
    </xf>
    <xf numFmtId="164" fontId="0" fillId="0" borderId="24" xfId="0" applyNumberFormat="1" applyFont="1" applyFill="1" applyBorder="1" applyAlignment="1" applyProtection="1">
      <alignment wrapText="1"/>
      <protection locked="0"/>
    </xf>
    <xf numFmtId="164" fontId="0" fillId="0" borderId="21" xfId="0" applyNumberFormat="1" applyFont="1" applyFill="1" applyBorder="1" applyAlignment="1" applyProtection="1">
      <alignment wrapText="1"/>
      <protection locked="0"/>
    </xf>
    <xf numFmtId="164" fontId="7" fillId="5" borderId="9" xfId="0" applyNumberFormat="1" applyFont="1" applyFill="1" applyBorder="1" applyAlignment="1" applyProtection="1">
      <alignment wrapText="1"/>
      <protection locked="0"/>
    </xf>
    <xf numFmtId="164" fontId="7" fillId="5" borderId="10" xfId="0" applyNumberFormat="1" applyFont="1" applyFill="1" applyBorder="1" applyAlignment="1" applyProtection="1">
      <alignment wrapText="1"/>
      <protection locked="0"/>
    </xf>
    <xf numFmtId="164" fontId="7" fillId="5" borderId="22" xfId="0" applyNumberFormat="1" applyFont="1" applyFill="1" applyBorder="1" applyAlignment="1" applyProtection="1">
      <alignment wrapText="1"/>
      <protection locked="0"/>
    </xf>
    <xf numFmtId="0" fontId="14" fillId="8" borderId="2" xfId="0" applyFont="1" applyFill="1" applyBorder="1" applyAlignment="1">
      <alignment horizontal="center"/>
    </xf>
    <xf numFmtId="0" fontId="14" fillId="8" borderId="3" xfId="0" applyFont="1" applyFill="1" applyBorder="1" applyAlignment="1">
      <alignment horizontal="center"/>
    </xf>
    <xf numFmtId="0" fontId="14" fillId="8" borderId="4" xfId="0" applyFont="1" applyFill="1" applyBorder="1" applyAlignment="1">
      <alignment horizontal="center"/>
    </xf>
    <xf numFmtId="0" fontId="11" fillId="8" borderId="25" xfId="0" applyFont="1" applyFill="1" applyBorder="1" applyAlignment="1" applyProtection="1">
      <alignment horizontal="left" wrapText="1"/>
      <protection locked="0"/>
    </xf>
    <xf numFmtId="0" fontId="11" fillId="8" borderId="26" xfId="0" applyFont="1" applyFill="1" applyBorder="1" applyAlignment="1" applyProtection="1">
      <alignment horizontal="left" wrapText="1"/>
      <protection locked="0"/>
    </xf>
    <xf numFmtId="0" fontId="11" fillId="8" borderId="27" xfId="0" applyFont="1" applyFill="1" applyBorder="1" applyAlignment="1" applyProtection="1">
      <alignment horizontal="left" wrapText="1"/>
      <protection locked="0"/>
    </xf>
    <xf numFmtId="0" fontId="11" fillId="8" borderId="28" xfId="0" applyFont="1" applyFill="1" applyBorder="1" applyAlignment="1" applyProtection="1">
      <alignment horizontal="left" wrapText="1"/>
      <protection locked="0"/>
    </xf>
    <xf numFmtId="0" fontId="11" fillId="8" borderId="29" xfId="0" applyFont="1" applyFill="1" applyBorder="1" applyAlignment="1" applyProtection="1">
      <alignment horizontal="left" wrapText="1"/>
      <protection locked="0"/>
    </xf>
    <xf numFmtId="0" fontId="8" fillId="6" borderId="11" xfId="0" applyFont="1" applyFill="1" applyBorder="1" applyAlignment="1">
      <alignment horizontal="center" wrapText="1"/>
    </xf>
    <xf numFmtId="0" fontId="8" fillId="6" borderId="14" xfId="0" applyFont="1" applyFill="1" applyBorder="1" applyAlignment="1" applyProtection="1">
      <alignment horizontal="center" vertical="top" wrapText="1"/>
    </xf>
    <xf numFmtId="0" fontId="8" fillId="6" borderId="11" xfId="0" applyFont="1" applyFill="1" applyBorder="1" applyAlignment="1" applyProtection="1">
      <alignment horizontal="center" vertical="top" wrapText="1"/>
    </xf>
    <xf numFmtId="0" fontId="8" fillId="6" borderId="17" xfId="0" applyFont="1" applyFill="1" applyBorder="1" applyAlignment="1" applyProtection="1">
      <alignment horizontal="center" vertical="top" wrapText="1"/>
    </xf>
    <xf numFmtId="0" fontId="8" fillId="6" borderId="19" xfId="0" applyFont="1" applyFill="1" applyBorder="1" applyAlignment="1" applyProtection="1">
      <alignment horizontal="center" vertical="top" wrapText="1"/>
    </xf>
    <xf numFmtId="0" fontId="8" fillId="9" borderId="2" xfId="0" applyFont="1" applyFill="1" applyBorder="1" applyAlignment="1" applyProtection="1">
      <alignment wrapText="1"/>
      <protection locked="0"/>
    </xf>
    <xf numFmtId="0" fontId="8" fillId="9" borderId="3" xfId="0" applyFont="1" applyFill="1" applyBorder="1" applyAlignment="1" applyProtection="1">
      <alignment wrapText="1"/>
      <protection locked="0"/>
    </xf>
    <xf numFmtId="0" fontId="8" fillId="9" borderId="3" xfId="0" applyFont="1" applyFill="1" applyBorder="1" applyAlignment="1" applyProtection="1">
      <protection locked="0"/>
    </xf>
    <xf numFmtId="0" fontId="8" fillId="9" borderId="4" xfId="0" applyFont="1" applyFill="1" applyBorder="1" applyAlignment="1" applyProtection="1">
      <alignment wrapText="1"/>
      <protection locked="0"/>
    </xf>
    <xf numFmtId="0" fontId="8" fillId="9" borderId="4" xfId="0" applyFont="1" applyFill="1" applyBorder="1" applyAlignment="1" applyProtection="1">
      <protection locked="0"/>
    </xf>
    <xf numFmtId="0" fontId="8" fillId="9" borderId="1" xfId="0" applyFont="1" applyFill="1" applyBorder="1" applyAlignment="1" applyProtection="1">
      <alignment wrapText="1"/>
      <protection locked="0"/>
    </xf>
    <xf numFmtId="0" fontId="5" fillId="5" borderId="1" xfId="0" applyFont="1" applyFill="1" applyBorder="1" applyAlignment="1">
      <alignment horizontal="right" wrapText="1"/>
    </xf>
    <xf numFmtId="164" fontId="5" fillId="3" borderId="2" xfId="0" applyNumberFormat="1" applyFont="1" applyFill="1" applyBorder="1" applyAlignment="1" applyProtection="1">
      <alignment wrapText="1"/>
    </xf>
    <xf numFmtId="164" fontId="5" fillId="4" borderId="6" xfId="0" applyNumberFormat="1" applyFont="1" applyFill="1" applyBorder="1" applyAlignment="1">
      <alignment wrapText="1"/>
    </xf>
    <xf numFmtId="164" fontId="5" fillId="3" borderId="3" xfId="0" applyNumberFormat="1" applyFont="1" applyFill="1" applyBorder="1" applyAlignment="1" applyProtection="1">
      <alignment wrapText="1"/>
    </xf>
    <xf numFmtId="164" fontId="5" fillId="3" borderId="22" xfId="0" applyNumberFormat="1" applyFont="1" applyFill="1" applyBorder="1" applyAlignment="1" applyProtection="1">
      <alignment wrapText="1"/>
    </xf>
    <xf numFmtId="164" fontId="5" fillId="5" borderId="16" xfId="0" applyNumberFormat="1" applyFont="1" applyFill="1" applyBorder="1" applyAlignment="1">
      <alignment wrapText="1"/>
    </xf>
    <xf numFmtId="164" fontId="5" fillId="4" borderId="7" xfId="0" applyNumberFormat="1" applyFont="1" applyFill="1" applyBorder="1" applyAlignment="1">
      <alignment wrapText="1"/>
    </xf>
    <xf numFmtId="164" fontId="5" fillId="5" borderId="20" xfId="0" applyNumberFormat="1" applyFont="1" applyFill="1" applyBorder="1" applyAlignment="1">
      <alignment wrapText="1"/>
    </xf>
    <xf numFmtId="164" fontId="5" fillId="5" borderId="23" xfId="0" applyNumberFormat="1" applyFont="1" applyFill="1" applyBorder="1" applyAlignment="1">
      <alignment wrapText="1"/>
    </xf>
    <xf numFmtId="0" fontId="8" fillId="9" borderId="12" xfId="0" applyFont="1" applyFill="1" applyBorder="1" applyAlignment="1" applyProtection="1">
      <alignment wrapText="1"/>
      <protection locked="0"/>
    </xf>
    <xf numFmtId="0" fontId="8" fillId="9" borderId="13" xfId="0" applyFont="1" applyFill="1" applyBorder="1" applyAlignment="1" applyProtection="1">
      <alignment wrapText="1"/>
      <protection locked="0"/>
    </xf>
    <xf numFmtId="0" fontId="8" fillId="9" borderId="13" xfId="0" applyFont="1" applyFill="1" applyBorder="1" applyAlignment="1" applyProtection="1">
      <protection locked="0"/>
    </xf>
    <xf numFmtId="0" fontId="8" fillId="9" borderId="8" xfId="0" applyFont="1" applyFill="1" applyBorder="1" applyAlignment="1" applyProtection="1">
      <alignment wrapText="1"/>
      <protection locked="0"/>
    </xf>
    <xf numFmtId="164" fontId="7" fillId="0" borderId="30" xfId="0" applyNumberFormat="1" applyFont="1" applyBorder="1" applyAlignment="1" applyProtection="1">
      <alignment wrapText="1"/>
      <protection locked="0"/>
    </xf>
    <xf numFmtId="0" fontId="12" fillId="6" borderId="31"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3" fillId="8" borderId="34" xfId="0" applyFont="1" applyFill="1" applyBorder="1" applyAlignment="1">
      <alignment wrapText="1"/>
    </xf>
    <xf numFmtId="0" fontId="6" fillId="8" borderId="35" xfId="0" applyFont="1" applyFill="1" applyBorder="1" applyAlignment="1">
      <alignment wrapText="1"/>
    </xf>
    <xf numFmtId="0" fontId="11" fillId="8" borderId="36" xfId="0" applyFont="1" applyFill="1" applyBorder="1" applyAlignment="1">
      <alignment horizontal="right" wrapText="1"/>
    </xf>
    <xf numFmtId="0" fontId="0" fillId="2" borderId="37" xfId="0" applyFill="1" applyBorder="1" applyAlignment="1">
      <alignment wrapText="1"/>
    </xf>
    <xf numFmtId="0" fontId="11" fillId="8" borderId="34" xfId="0" applyFont="1" applyFill="1" applyBorder="1" applyAlignment="1">
      <alignment horizontal="center" wrapText="1"/>
    </xf>
    <xf numFmtId="0" fontId="11" fillId="8" borderId="38" xfId="0" applyFont="1" applyFill="1" applyBorder="1" applyAlignment="1" applyProtection="1">
      <alignment wrapText="1"/>
      <protection locked="0"/>
    </xf>
    <xf numFmtId="0" fontId="8" fillId="6" borderId="39" xfId="0" applyFont="1" applyFill="1" applyBorder="1" applyAlignment="1">
      <alignment horizontal="center" wrapText="1"/>
    </xf>
    <xf numFmtId="0" fontId="8" fillId="6" borderId="40" xfId="0" applyFont="1" applyFill="1" applyBorder="1" applyAlignment="1" applyProtection="1">
      <alignment horizontal="center" vertical="top" wrapText="1"/>
    </xf>
    <xf numFmtId="0" fontId="0" fillId="0" borderId="34" xfId="0" applyFont="1" applyFill="1" applyBorder="1" applyAlignment="1" applyProtection="1">
      <alignment wrapText="1"/>
      <protection locked="0"/>
    </xf>
    <xf numFmtId="164" fontId="0" fillId="0" borderId="41" xfId="0" applyNumberFormat="1" applyFont="1" applyFill="1" applyBorder="1" applyAlignment="1" applyProtection="1">
      <alignment wrapText="1"/>
    </xf>
    <xf numFmtId="0" fontId="0" fillId="0" borderId="34" xfId="0" applyFill="1" applyBorder="1" applyAlignment="1" applyProtection="1">
      <alignment wrapText="1"/>
      <protection locked="0"/>
    </xf>
    <xf numFmtId="0" fontId="0" fillId="6" borderId="42" xfId="0" applyFont="1" applyFill="1" applyBorder="1" applyAlignment="1">
      <alignment wrapText="1"/>
    </xf>
    <xf numFmtId="0" fontId="0" fillId="6" borderId="43" xfId="0" applyFont="1" applyFill="1" applyBorder="1" applyAlignment="1">
      <alignment horizontal="center" wrapText="1"/>
    </xf>
    <xf numFmtId="0" fontId="5" fillId="7" borderId="44" xfId="0" applyFont="1" applyFill="1" applyBorder="1" applyAlignment="1">
      <alignment horizontal="right" wrapText="1"/>
    </xf>
    <xf numFmtId="0" fontId="5" fillId="7" borderId="45" xfId="0" applyFont="1" applyFill="1" applyBorder="1" applyAlignment="1">
      <alignment horizontal="right" wrapText="1"/>
    </xf>
    <xf numFmtId="164" fontId="5" fillId="6" borderId="46" xfId="0" applyNumberFormat="1" applyFont="1" applyFill="1" applyBorder="1" applyAlignment="1" applyProtection="1">
      <alignment wrapText="1"/>
    </xf>
    <xf numFmtId="164" fontId="5" fillId="6" borderId="45" xfId="0" applyNumberFormat="1" applyFont="1" applyFill="1" applyBorder="1" applyAlignment="1">
      <alignment wrapText="1"/>
    </xf>
    <xf numFmtId="164" fontId="5" fillId="6" borderId="43" xfId="0" applyNumberFormat="1" applyFont="1" applyFill="1" applyBorder="1" applyAlignment="1" applyProtection="1">
      <alignment wrapText="1"/>
    </xf>
    <xf numFmtId="164" fontId="5" fillId="7" borderId="47" xfId="0" applyNumberFormat="1" applyFont="1" applyFill="1" applyBorder="1" applyAlignment="1" applyProtection="1">
      <alignment wrapText="1"/>
    </xf>
  </cellXfs>
  <cellStyles count="1">
    <cellStyle name="Normal" xfId="0" builtinId="0"/>
  </cellStyles>
  <dxfs count="26">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1"/>
        <color theme="1"/>
        <name val="Calibri"/>
        <scheme val="minor"/>
      </font>
      <numFmt numFmtId="164" formatCode="&quot;$&quot;#,##0.00"/>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164" formatCode="&quot;$&quot;#,##0.00"/>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auto="1"/>
        </top>
        <bottom style="thin">
          <color auto="1"/>
        </bottom>
        <vertical/>
        <horizontal style="thin">
          <color auto="1"/>
        </horizontal>
      </border>
    </dxf>
    <dxf>
      <numFmt numFmtId="164" formatCode="&quot;$&quot;#,##0.00"/>
      <border diagonalUp="0" diagonalDown="0">
        <left/>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164" formatCode="&quot;$&quot;#,##0.00"/>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11"/>
        <color auto="1"/>
        <name val="Calibri"/>
        <scheme val="minor"/>
      </font>
      <numFmt numFmtId="164" formatCode="&quot;$&quot;#,##0.00"/>
      <border diagonalUp="0" diagonalDown="0">
        <left/>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164" formatCode="&quot;$&quot;#,##0.00"/>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1"/>
        <color auto="1"/>
        <name val="Calibri"/>
        <scheme val="minor"/>
      </font>
      <fill>
        <patternFill patternType="solid">
          <fgColor indexed="64"/>
          <bgColor rgb="FFFFFF00"/>
        </patternFill>
      </fill>
      <alignment horizontal="center" vertical="bottom" textRotation="0" wrapText="1" indent="0" justifyLastLine="0" shrinkToFit="0" readingOrder="0"/>
      <border diagonalUp="0" diagonalDown="0" outline="0">
        <left style="thin">
          <color indexed="64"/>
        </left>
        <right style="thin">
          <color indexed="64"/>
        </right>
        <top/>
        <bottom/>
      </border>
    </dxf>
    <dxf>
      <border outline="0">
        <right style="thin">
          <color indexed="64"/>
        </right>
        <top style="thin">
          <color indexed="64"/>
        </top>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quot;$&quot;#,##0.00"/>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2D5FF"/>
      <color rgb="FF4CE6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4" name="Table4" displayName="Table4" ref="A5:J12" headerRowDxfId="13" dataDxfId="15" tableBorderDxfId="14">
  <autoFilter ref="A5:J12"/>
  <tableColumns count="10">
    <tableColumn id="1" name="Product Type " totalsRowLabel="Total" dataDxfId="12" totalsRowDxfId="25"/>
    <tableColumn id="2" name="Item Description/Specification (Detailed)" dataDxfId="11" totalsRowDxfId="24"/>
    <tableColumn id="3" name="Unit Size                                 (i.e.. 5lb bag, each, #10 can etc.…)" dataDxfId="10" totalsRowDxfId="23"/>
    <tableColumn id="4" name="Estimated # of Units Purchased                 (per cycle)" dataDxfId="9" totalsRowDxfId="22"/>
    <tableColumn id="5" name=" Store 1      Price per purchase unit                  " dataDxfId="8" totalsRowDxfId="21"/>
    <tableColumn id="8" name="Cost of Units Purchased  (per cycle)" dataDxfId="7" totalsRowDxfId="20"/>
    <tableColumn id="6" name=" Store 2     Price per purchase unit" dataDxfId="6" totalsRowDxfId="19"/>
    <tableColumn id="9" name="Cost of Units Purchased (per cycle)" dataDxfId="5" totalsRowDxfId="18"/>
    <tableColumn id="7" name=" Store 3     Price per purchase unit" dataDxfId="4" totalsRowDxfId="17"/>
    <tableColumn id="10" name="Cost of Units Purchased  (per cycle) " totalsRowFunction="sum" dataDxfId="3" totalsRowDxfId="16"/>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21"/>
  <sheetViews>
    <sheetView showGridLines="0" tabSelected="1" zoomScale="120" zoomScaleNormal="120" workbookViewId="0">
      <pane xSplit="5" ySplit="5" topLeftCell="F6" activePane="bottomRight" state="frozen"/>
      <selection pane="topRight" activeCell="F1" sqref="F1"/>
      <selection pane="bottomLeft" activeCell="A10" sqref="A10"/>
      <selection pane="bottomRight" sqref="A1:J19"/>
    </sheetView>
  </sheetViews>
  <sheetFormatPr defaultRowHeight="14.4" x14ac:dyDescent="0.3"/>
  <cols>
    <col min="1" max="1" width="16.21875" style="1" customWidth="1"/>
    <col min="2" max="2" width="20.6640625" style="1" customWidth="1"/>
    <col min="3" max="3" width="17" style="1" customWidth="1"/>
    <col min="4" max="4" width="15.33203125" style="1" customWidth="1"/>
    <col min="5" max="5" width="14.5546875" style="1" customWidth="1"/>
    <col min="6" max="6" width="13.6640625" style="1" customWidth="1"/>
    <col min="7" max="7" width="13.5546875" style="1" customWidth="1"/>
    <col min="8" max="8" width="12.6640625" style="1" customWidth="1"/>
    <col min="9" max="9" width="13.109375" style="1" customWidth="1"/>
    <col min="10" max="10" width="14" style="1" customWidth="1"/>
    <col min="11" max="11" width="9.109375" style="1" customWidth="1"/>
    <col min="12" max="12" width="17.88671875" style="1" hidden="1" customWidth="1"/>
    <col min="13" max="13" width="9.109375" style="1" customWidth="1"/>
    <col min="14" max="14" width="9.109375" style="1"/>
  </cols>
  <sheetData>
    <row r="1" spans="1:14" ht="21.6" customHeight="1" x14ac:dyDescent="0.3">
      <c r="A1" s="68" t="s">
        <v>81</v>
      </c>
      <c r="B1" s="69"/>
      <c r="C1" s="69"/>
      <c r="D1" s="69"/>
      <c r="E1" s="69"/>
      <c r="F1" s="69"/>
      <c r="G1" s="69"/>
      <c r="H1" s="69"/>
      <c r="I1" s="69"/>
      <c r="J1" s="70"/>
    </row>
    <row r="2" spans="1:14" ht="21" customHeight="1" x14ac:dyDescent="0.4">
      <c r="A2" s="71"/>
      <c r="B2" s="35" t="s">
        <v>82</v>
      </c>
      <c r="C2" s="36"/>
      <c r="D2" s="36"/>
      <c r="E2" s="36"/>
      <c r="F2" s="36"/>
      <c r="G2" s="36"/>
      <c r="H2" s="36"/>
      <c r="I2" s="37"/>
      <c r="J2" s="72"/>
    </row>
    <row r="3" spans="1:14" ht="15" thickBot="1" x14ac:dyDescent="0.35">
      <c r="A3" s="73" t="s">
        <v>6</v>
      </c>
      <c r="B3" s="19"/>
      <c r="C3" s="19"/>
      <c r="D3" s="19"/>
      <c r="E3" s="4"/>
      <c r="F3" s="4"/>
      <c r="G3" s="4"/>
      <c r="H3" s="4"/>
      <c r="I3" s="4"/>
      <c r="J3" s="74"/>
    </row>
    <row r="4" spans="1:14" ht="30.75" customHeight="1" x14ac:dyDescent="0.3">
      <c r="A4" s="75" t="s">
        <v>8</v>
      </c>
      <c r="B4" s="9"/>
      <c r="C4" s="5"/>
      <c r="D4" s="4"/>
      <c r="E4" s="38" t="s">
        <v>69</v>
      </c>
      <c r="F4" s="39"/>
      <c r="G4" s="40" t="s">
        <v>70</v>
      </c>
      <c r="H4" s="41"/>
      <c r="I4" s="42" t="s">
        <v>71</v>
      </c>
      <c r="J4" s="76"/>
    </row>
    <row r="5" spans="1:14" ht="52.8" customHeight="1" x14ac:dyDescent="0.3">
      <c r="A5" s="77" t="s">
        <v>12</v>
      </c>
      <c r="B5" s="43" t="s">
        <v>0</v>
      </c>
      <c r="C5" s="43" t="s">
        <v>11</v>
      </c>
      <c r="D5" s="43" t="s">
        <v>75</v>
      </c>
      <c r="E5" s="44" t="s">
        <v>14</v>
      </c>
      <c r="F5" s="45" t="s">
        <v>72</v>
      </c>
      <c r="G5" s="46" t="s">
        <v>13</v>
      </c>
      <c r="H5" s="45" t="s">
        <v>73</v>
      </c>
      <c r="I5" s="47" t="s">
        <v>15</v>
      </c>
      <c r="J5" s="78" t="s">
        <v>74</v>
      </c>
      <c r="L5"/>
      <c r="M5"/>
      <c r="N5"/>
    </row>
    <row r="6" spans="1:14" s="26" customFormat="1" x14ac:dyDescent="0.3">
      <c r="A6" s="79"/>
      <c r="B6" s="21"/>
      <c r="C6" s="21"/>
      <c r="D6" s="22"/>
      <c r="E6" s="23"/>
      <c r="F6" s="28" t="str">
        <f t="shared" ref="F6:F11" si="0">IF(D6*E6=0,"",D6*E6)</f>
        <v/>
      </c>
      <c r="G6" s="29"/>
      <c r="H6" s="28" t="str">
        <f t="shared" ref="H6:H11" si="1">IF(D6*G6=0,"", D6*G6)</f>
        <v/>
      </c>
      <c r="I6" s="30"/>
      <c r="J6" s="80" t="str">
        <f t="shared" ref="J6:J10" si="2">IF(D6*I6=0,"",D6*I6)</f>
        <v/>
      </c>
      <c r="K6" s="25"/>
      <c r="L6" s="25"/>
      <c r="M6" s="25"/>
      <c r="N6" s="25"/>
    </row>
    <row r="7" spans="1:14" s="26" customFormat="1" x14ac:dyDescent="0.3">
      <c r="A7" s="79"/>
      <c r="B7" s="21"/>
      <c r="C7" s="21"/>
      <c r="D7" s="22"/>
      <c r="E7" s="23"/>
      <c r="F7" s="28" t="str">
        <f t="shared" si="0"/>
        <v/>
      </c>
      <c r="G7" s="29"/>
      <c r="H7" s="28" t="str">
        <f t="shared" si="1"/>
        <v/>
      </c>
      <c r="I7" s="30"/>
      <c r="J7" s="80" t="str">
        <f t="shared" si="2"/>
        <v/>
      </c>
      <c r="K7" s="25"/>
      <c r="L7" s="25"/>
      <c r="M7" s="25"/>
      <c r="N7" s="25"/>
    </row>
    <row r="8" spans="1:14" s="26" customFormat="1" x14ac:dyDescent="0.3">
      <c r="A8" s="79"/>
      <c r="B8" s="21"/>
      <c r="C8" s="21"/>
      <c r="D8" s="22"/>
      <c r="E8" s="23"/>
      <c r="F8" s="28" t="str">
        <f t="shared" si="0"/>
        <v/>
      </c>
      <c r="G8" s="29"/>
      <c r="H8" s="28" t="str">
        <f t="shared" si="1"/>
        <v/>
      </c>
      <c r="I8" s="30"/>
      <c r="J8" s="80" t="str">
        <f t="shared" si="2"/>
        <v/>
      </c>
      <c r="K8" s="25"/>
      <c r="L8" s="25"/>
      <c r="M8" s="25"/>
      <c r="N8" s="25"/>
    </row>
    <row r="9" spans="1:14" s="26" customFormat="1" x14ac:dyDescent="0.3">
      <c r="A9" s="81"/>
      <c r="B9" s="27"/>
      <c r="C9" s="21"/>
      <c r="D9" s="22"/>
      <c r="E9" s="23"/>
      <c r="F9" s="28" t="str">
        <f t="shared" si="0"/>
        <v/>
      </c>
      <c r="G9" s="29"/>
      <c r="H9" s="28" t="str">
        <f t="shared" si="1"/>
        <v/>
      </c>
      <c r="I9" s="30"/>
      <c r="J9" s="80" t="str">
        <f t="shared" si="2"/>
        <v/>
      </c>
      <c r="K9" s="25"/>
      <c r="L9" s="25"/>
      <c r="M9" s="25"/>
      <c r="N9" s="25"/>
    </row>
    <row r="10" spans="1:14" s="26" customFormat="1" x14ac:dyDescent="0.3">
      <c r="A10" s="79"/>
      <c r="B10" s="21"/>
      <c r="C10" s="21"/>
      <c r="D10" s="22"/>
      <c r="E10" s="23"/>
      <c r="F10" s="28" t="str">
        <f t="shared" si="0"/>
        <v/>
      </c>
      <c r="G10" s="29"/>
      <c r="H10" s="28" t="str">
        <f t="shared" si="1"/>
        <v/>
      </c>
      <c r="I10" s="30"/>
      <c r="J10" s="80" t="str">
        <f t="shared" si="2"/>
        <v/>
      </c>
      <c r="K10" s="25"/>
      <c r="L10" s="25"/>
      <c r="M10" s="25"/>
      <c r="N10" s="25"/>
    </row>
    <row r="11" spans="1:14" s="26" customFormat="1" x14ac:dyDescent="0.3">
      <c r="A11" s="79"/>
      <c r="B11" s="21"/>
      <c r="C11" s="21"/>
      <c r="D11" s="21"/>
      <c r="E11" s="24"/>
      <c r="F11" s="28" t="str">
        <f t="shared" si="0"/>
        <v/>
      </c>
      <c r="G11" s="31"/>
      <c r="H11" s="28" t="str">
        <f t="shared" si="1"/>
        <v/>
      </c>
      <c r="I11" s="30"/>
      <c r="J11" s="80" t="str">
        <f>IF(D11*I11=0,"",D11*I11)</f>
        <v/>
      </c>
      <c r="K11" s="25"/>
      <c r="L11" s="25"/>
      <c r="M11" s="25"/>
      <c r="N11" s="25"/>
    </row>
    <row r="12" spans="1:14" ht="16.8" customHeight="1" thickBot="1" x14ac:dyDescent="0.35">
      <c r="A12" s="82"/>
      <c r="B12" s="83"/>
      <c r="C12" s="83"/>
      <c r="D12" s="84"/>
      <c r="E12" s="85" t="s">
        <v>7</v>
      </c>
      <c r="F12" s="86">
        <f>SUBTOTAL(109,F6:F11)</f>
        <v>0</v>
      </c>
      <c r="G12" s="87"/>
      <c r="H12" s="88">
        <f>SUBTOTAL(109,H6:H11)</f>
        <v>0</v>
      </c>
      <c r="I12" s="87"/>
      <c r="J12" s="89">
        <f>SUBTOTAL(109,J6:J11)</f>
        <v>0</v>
      </c>
    </row>
    <row r="13" spans="1:14" ht="27" customHeight="1" x14ac:dyDescent="0.3">
      <c r="A13" s="3"/>
      <c r="B13" s="63" t="s">
        <v>80</v>
      </c>
      <c r="C13" s="64"/>
      <c r="D13" s="65" t="s">
        <v>10</v>
      </c>
      <c r="E13" s="66"/>
      <c r="F13" s="14"/>
      <c r="G13" s="10"/>
      <c r="H13" s="16"/>
      <c r="I13" s="10"/>
      <c r="J13" s="67"/>
    </row>
    <row r="14" spans="1:14" x14ac:dyDescent="0.3">
      <c r="A14" s="3"/>
      <c r="B14" s="48" t="s">
        <v>78</v>
      </c>
      <c r="C14" s="49"/>
      <c r="D14" s="49" t="s">
        <v>4</v>
      </c>
      <c r="E14" s="51"/>
      <c r="F14" s="32"/>
      <c r="G14" s="11"/>
      <c r="H14" s="33"/>
      <c r="I14" s="11"/>
      <c r="J14" s="34"/>
    </row>
    <row r="15" spans="1:14" ht="15" customHeight="1" x14ac:dyDescent="0.3">
      <c r="A15" s="3"/>
      <c r="B15" s="48" t="s">
        <v>79</v>
      </c>
      <c r="C15" s="49"/>
      <c r="D15" s="50" t="s">
        <v>67</v>
      </c>
      <c r="E15" s="51"/>
      <c r="F15" s="15"/>
      <c r="G15" s="10"/>
      <c r="H15" s="17"/>
      <c r="I15" s="10"/>
      <c r="J15" s="18"/>
    </row>
    <row r="16" spans="1:14" x14ac:dyDescent="0.3">
      <c r="A16" s="3"/>
      <c r="B16" s="48" t="s">
        <v>77</v>
      </c>
      <c r="C16" s="49"/>
      <c r="D16" s="50" t="s">
        <v>5</v>
      </c>
      <c r="E16" s="51"/>
      <c r="F16" s="32"/>
      <c r="G16" s="11"/>
      <c r="H16" s="33"/>
      <c r="I16" s="11"/>
      <c r="J16" s="34"/>
    </row>
    <row r="17" spans="1:10" x14ac:dyDescent="0.3">
      <c r="A17" s="3"/>
      <c r="B17" s="48"/>
      <c r="C17" s="49"/>
      <c r="D17" s="52" t="s">
        <v>2</v>
      </c>
      <c r="E17" s="53"/>
      <c r="F17" s="32"/>
      <c r="G17" s="11"/>
      <c r="H17" s="33"/>
      <c r="I17" s="11"/>
      <c r="J17" s="34"/>
    </row>
    <row r="18" spans="1:10" x14ac:dyDescent="0.3">
      <c r="A18" s="3"/>
      <c r="B18" s="48"/>
      <c r="C18" s="49"/>
      <c r="D18" s="49" t="s">
        <v>68</v>
      </c>
      <c r="E18" s="51"/>
      <c r="F18" s="15"/>
      <c r="G18" s="10"/>
      <c r="H18" s="17"/>
      <c r="I18" s="10"/>
      <c r="J18" s="18"/>
    </row>
    <row r="19" spans="1:10" x14ac:dyDescent="0.3">
      <c r="A19" s="3"/>
      <c r="B19" s="2"/>
      <c r="C19" s="2"/>
      <c r="D19" s="12"/>
      <c r="E19" s="54" t="s">
        <v>1</v>
      </c>
      <c r="F19" s="55">
        <f>SUBTOTAL(109,F6:F11,F13:F18)</f>
        <v>0</v>
      </c>
      <c r="G19" s="56"/>
      <c r="H19" s="57">
        <f>SUBTOTAL(109,H6:H11,H13:H18)</f>
        <v>0</v>
      </c>
      <c r="I19" s="56"/>
      <c r="J19" s="58">
        <f>SUBTOTAL(109,J6:J11,J13:J18)</f>
        <v>0</v>
      </c>
    </row>
    <row r="20" spans="1:10" ht="29.4" thickBot="1" x14ac:dyDescent="0.35">
      <c r="A20" s="3"/>
      <c r="B20" s="2"/>
      <c r="C20" s="2"/>
      <c r="D20" s="12"/>
      <c r="E20" s="54" t="s">
        <v>9</v>
      </c>
      <c r="F20" s="59">
        <f>F19*B4</f>
        <v>0</v>
      </c>
      <c r="G20" s="60"/>
      <c r="H20" s="61">
        <f>H19*B4</f>
        <v>0</v>
      </c>
      <c r="I20" s="60"/>
      <c r="J20" s="62">
        <f>J19*B4</f>
        <v>0</v>
      </c>
    </row>
    <row r="21" spans="1:10" ht="30" customHeight="1" x14ac:dyDescent="0.3">
      <c r="A21" s="8" t="s">
        <v>3</v>
      </c>
      <c r="B21" s="13"/>
      <c r="C21" s="2"/>
      <c r="D21" s="6"/>
      <c r="E21" s="20"/>
      <c r="F21" s="20"/>
      <c r="G21" s="20"/>
      <c r="H21" s="20"/>
      <c r="I21" s="20"/>
      <c r="J21" s="7"/>
    </row>
  </sheetData>
  <sheetProtection insertColumns="0" insertRows="0" deleteColumns="0" deleteRows="0" autoFilter="0"/>
  <mergeCells count="2">
    <mergeCell ref="A1:J1"/>
    <mergeCell ref="B2:I2"/>
  </mergeCells>
  <conditionalFormatting sqref="F19 H19 J19">
    <cfRule type="expression" dxfId="2" priority="3">
      <formula>F19=MIN($F$19,$H$19,$J$19)</formula>
    </cfRule>
  </conditionalFormatting>
  <conditionalFormatting sqref="F12 H12 J12">
    <cfRule type="expression" dxfId="1" priority="2">
      <formula>F12=MIN($F$12,$H$12,$J$12)</formula>
    </cfRule>
  </conditionalFormatting>
  <conditionalFormatting sqref="F20 H20 J20">
    <cfRule type="expression" dxfId="0" priority="1">
      <formula>F20=MIN($F$20,$H$20,$J$20)</formula>
    </cfRule>
  </conditionalFormatting>
  <dataValidations count="1">
    <dataValidation type="list" allowBlank="1" showInputMessage="1" showErrorMessage="1" sqref="A6:A11">
      <formula1>#REF!</formula1>
    </dataValidation>
  </dataValidations>
  <pageMargins left="0.7" right="0.7" top="0.75" bottom="0.75" header="0.3" footer="0.3"/>
  <pageSetup scale="55" fitToHeight="0" orientation="portrait" verticalDpi="1200" r:id="rId1"/>
  <headerFooter>
    <oddFooter>&amp;RADA Compliant 11/19/2018</oddFooter>
  </headerFooter>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5"/>
  <sheetViews>
    <sheetView topLeftCell="A25" workbookViewId="0">
      <selection activeCell="B55" sqref="B55"/>
    </sheetView>
  </sheetViews>
  <sheetFormatPr defaultRowHeight="14.4" x14ac:dyDescent="0.3"/>
  <cols>
    <col min="2" max="2" width="25.88671875" customWidth="1"/>
  </cols>
  <sheetData>
    <row r="3" spans="1:2" x14ac:dyDescent="0.3">
      <c r="A3" t="b">
        <f>F9=MIN($F$9,$H$9,$J$9)</f>
        <v>1</v>
      </c>
      <c r="B3" t="s">
        <v>16</v>
      </c>
    </row>
    <row r="4" spans="1:2" x14ac:dyDescent="0.3">
      <c r="A4" t="b">
        <f>F10=MIN($F$10,$H$10,$J$10)</f>
        <v>1</v>
      </c>
      <c r="B4" t="s">
        <v>17</v>
      </c>
    </row>
    <row r="5" spans="1:2" x14ac:dyDescent="0.3">
      <c r="A5" t="b">
        <f>F11=MIN($F$11,$H$11,$J$11)</f>
        <v>1</v>
      </c>
      <c r="B5" t="s">
        <v>18</v>
      </c>
    </row>
    <row r="6" spans="1:2" x14ac:dyDescent="0.3">
      <c r="A6" t="b">
        <f>F12=MIN($F$12,$H$12,$J$12)</f>
        <v>1</v>
      </c>
      <c r="B6" t="s">
        <v>19</v>
      </c>
    </row>
    <row r="7" spans="1:2" x14ac:dyDescent="0.3">
      <c r="A7" t="b">
        <f>F13=MIN($F$13,$H$13,$J$13)</f>
        <v>1</v>
      </c>
      <c r="B7" t="s">
        <v>20</v>
      </c>
    </row>
    <row r="8" spans="1:2" x14ac:dyDescent="0.3">
      <c r="A8" t="b">
        <f>F14=MIN($F$14,$H$14,$J$14)</f>
        <v>1</v>
      </c>
      <c r="B8" t="s">
        <v>21</v>
      </c>
    </row>
    <row r="9" spans="1:2" x14ac:dyDescent="0.3">
      <c r="A9" t="b">
        <f>F15=MIN($F$15,$H$15,$J$15)</f>
        <v>1</v>
      </c>
      <c r="B9" t="s">
        <v>22</v>
      </c>
    </row>
    <row r="10" spans="1:2" x14ac:dyDescent="0.3">
      <c r="A10" t="b">
        <f>F16=MIN($F$16,$H$16,$J$16)</f>
        <v>1</v>
      </c>
      <c r="B10" t="s">
        <v>23</v>
      </c>
    </row>
    <row r="11" spans="1:2" x14ac:dyDescent="0.3">
      <c r="A11" t="b">
        <f>F17=MIN($F$17,$H$17,$J$17)</f>
        <v>1</v>
      </c>
      <c r="B11" t="s">
        <v>24</v>
      </c>
    </row>
    <row r="12" spans="1:2" x14ac:dyDescent="0.3">
      <c r="A12" t="b">
        <f>F18=MIN($F$18,$H$18,$J$18)</f>
        <v>1</v>
      </c>
      <c r="B12" t="s">
        <v>25</v>
      </c>
    </row>
    <row r="13" spans="1:2" x14ac:dyDescent="0.3">
      <c r="A13" t="b">
        <f>F19=MIN($F$19,$H$19,$J$19)</f>
        <v>1</v>
      </c>
      <c r="B13" t="s">
        <v>26</v>
      </c>
    </row>
    <row r="14" spans="1:2" x14ac:dyDescent="0.3">
      <c r="A14" t="b">
        <f>F20=MIN($F$20,$H$20,$J$20)</f>
        <v>1</v>
      </c>
      <c r="B14" t="s">
        <v>27</v>
      </c>
    </row>
    <row r="15" spans="1:2" x14ac:dyDescent="0.3">
      <c r="A15" t="b">
        <f>F21=MIN($F$21,$H$21,$J$21)</f>
        <v>1</v>
      </c>
      <c r="B15" t="s">
        <v>28</v>
      </c>
    </row>
    <row r="16" spans="1:2" x14ac:dyDescent="0.3">
      <c r="A16" t="b">
        <f>F22=MIN($F$22,$H$22,$J$22)</f>
        <v>1</v>
      </c>
      <c r="B16" t="s">
        <v>29</v>
      </c>
    </row>
    <row r="17" spans="1:2" x14ac:dyDescent="0.3">
      <c r="A17" t="b">
        <f>F23=MIN($F$23,$H$23,$J$23)</f>
        <v>1</v>
      </c>
      <c r="B17" t="s">
        <v>30</v>
      </c>
    </row>
    <row r="18" spans="1:2" x14ac:dyDescent="0.3">
      <c r="A18" t="b">
        <f>F24=MIN($F$24,$H$24,$J$24)</f>
        <v>1</v>
      </c>
      <c r="B18" t="s">
        <v>31</v>
      </c>
    </row>
    <row r="19" spans="1:2" x14ac:dyDescent="0.3">
      <c r="A19" t="b">
        <f>F25=MIN($F$25,$H$25,$J$25)</f>
        <v>1</v>
      </c>
      <c r="B19" t="s">
        <v>32</v>
      </c>
    </row>
    <row r="20" spans="1:2" x14ac:dyDescent="0.3">
      <c r="A20" t="b">
        <f>F26=MIN($F$26,$H$26,$J$26)</f>
        <v>1</v>
      </c>
      <c r="B20" t="s">
        <v>33</v>
      </c>
    </row>
    <row r="21" spans="1:2" x14ac:dyDescent="0.3">
      <c r="A21" t="b">
        <f>F27=MIN($F$27,$H$27,$J$27)</f>
        <v>1</v>
      </c>
      <c r="B21" t="s">
        <v>34</v>
      </c>
    </row>
    <row r="22" spans="1:2" x14ac:dyDescent="0.3">
      <c r="A22" t="b">
        <f>F28=MIN($F$28,$H$28,$J$28)</f>
        <v>1</v>
      </c>
      <c r="B22" t="s">
        <v>35</v>
      </c>
    </row>
    <row r="23" spans="1:2" x14ac:dyDescent="0.3">
      <c r="A23" t="b">
        <f>F29=MIN($F$29,$H$29,$J$29)</f>
        <v>1</v>
      </c>
      <c r="B23" t="s">
        <v>36</v>
      </c>
    </row>
    <row r="24" spans="1:2" x14ac:dyDescent="0.3">
      <c r="A24" t="b">
        <f>F30=MIN($F$30,$H$30,$J30)</f>
        <v>1</v>
      </c>
      <c r="B24" t="s">
        <v>37</v>
      </c>
    </row>
    <row r="25" spans="1:2" x14ac:dyDescent="0.3">
      <c r="A25" t="b">
        <f>F31=MIN($F$31,$H$31,$J$31)</f>
        <v>1</v>
      </c>
      <c r="B25" t="s">
        <v>38</v>
      </c>
    </row>
    <row r="26" spans="1:2" x14ac:dyDescent="0.3">
      <c r="A26" t="b">
        <f>F32=MIN($F$32,$H$32,$J$32)</f>
        <v>1</v>
      </c>
      <c r="B26" t="s">
        <v>39</v>
      </c>
    </row>
    <row r="27" spans="1:2" x14ac:dyDescent="0.3">
      <c r="A27" t="b">
        <f>F33=MIN($F$33,$H$33,$J$33)</f>
        <v>1</v>
      </c>
      <c r="B27" t="s">
        <v>40</v>
      </c>
    </row>
    <row r="28" spans="1:2" x14ac:dyDescent="0.3">
      <c r="A28" t="b">
        <f>F34=MIN($F$34,$H$34,$J$34)</f>
        <v>1</v>
      </c>
      <c r="B28" t="s">
        <v>41</v>
      </c>
    </row>
    <row r="29" spans="1:2" x14ac:dyDescent="0.3">
      <c r="A29" t="b">
        <f>F35=MIN($F$35,$H$35,$J$35)</f>
        <v>1</v>
      </c>
      <c r="B29" t="s">
        <v>42</v>
      </c>
    </row>
    <row r="30" spans="1:2" x14ac:dyDescent="0.3">
      <c r="A30" t="b">
        <f>F36=MIN($F$36,$H$36,$J$36)</f>
        <v>1</v>
      </c>
      <c r="B30" t="s">
        <v>43</v>
      </c>
    </row>
    <row r="31" spans="1:2" x14ac:dyDescent="0.3">
      <c r="A31" t="b">
        <f>F37=MIN($F$37,$H$37,$J$37)</f>
        <v>1</v>
      </c>
      <c r="B31" t="s">
        <v>44</v>
      </c>
    </row>
    <row r="32" spans="1:2" x14ac:dyDescent="0.3">
      <c r="A32" t="b">
        <f>F38=MIN($F$38,$H$38,$J$38)</f>
        <v>1</v>
      </c>
      <c r="B32" t="s">
        <v>45</v>
      </c>
    </row>
    <row r="33" spans="1:2" x14ac:dyDescent="0.3">
      <c r="A33" t="b">
        <f>F39=MIN($F$39,$H$39,$J$39)</f>
        <v>1</v>
      </c>
      <c r="B33" t="s">
        <v>46</v>
      </c>
    </row>
    <row r="34" spans="1:2" x14ac:dyDescent="0.3">
      <c r="A34" t="b">
        <f>F40=MIN($F$40,$H$40,$J$40)</f>
        <v>1</v>
      </c>
      <c r="B34" t="s">
        <v>47</v>
      </c>
    </row>
    <row r="35" spans="1:2" x14ac:dyDescent="0.3">
      <c r="A35" t="b">
        <f>F41=MIN($F$41,$H$41,$J$41)</f>
        <v>1</v>
      </c>
      <c r="B35" t="s">
        <v>48</v>
      </c>
    </row>
    <row r="36" spans="1:2" x14ac:dyDescent="0.3">
      <c r="A36" t="b">
        <f>F42=MIN($F$42,$H$42,$J$42)</f>
        <v>1</v>
      </c>
      <c r="B36" t="s">
        <v>49</v>
      </c>
    </row>
    <row r="37" spans="1:2" x14ac:dyDescent="0.3">
      <c r="A37" t="b">
        <f>F43=MIN($F$43,$H$43,$J$43)</f>
        <v>1</v>
      </c>
      <c r="B37" t="s">
        <v>50</v>
      </c>
    </row>
    <row r="38" spans="1:2" x14ac:dyDescent="0.3">
      <c r="A38" t="b">
        <f>F44=MIN($F$44,$H$44,$J$44)</f>
        <v>1</v>
      </c>
      <c r="B38" t="s">
        <v>51</v>
      </c>
    </row>
    <row r="39" spans="1:2" x14ac:dyDescent="0.3">
      <c r="A39" t="b">
        <f>F45=MIN($F$45,$H$45,$J$45)</f>
        <v>1</v>
      </c>
      <c r="B39" t="s">
        <v>52</v>
      </c>
    </row>
    <row r="40" spans="1:2" x14ac:dyDescent="0.3">
      <c r="A40" t="b">
        <f>F46=MIN($F$46,$H$46,$J$46)</f>
        <v>1</v>
      </c>
      <c r="B40" t="s">
        <v>53</v>
      </c>
    </row>
    <row r="41" spans="1:2" x14ac:dyDescent="0.3">
      <c r="A41" t="b">
        <f>F47=MIN($F$47,$H$47,$J$47)</f>
        <v>1</v>
      </c>
      <c r="B41" t="s">
        <v>54</v>
      </c>
    </row>
    <row r="42" spans="1:2" x14ac:dyDescent="0.3">
      <c r="A42" t="b">
        <f>F48=MIN($F$48,$H$48,$J$48)</f>
        <v>1</v>
      </c>
      <c r="B42" t="s">
        <v>55</v>
      </c>
    </row>
    <row r="43" spans="1:2" x14ac:dyDescent="0.3">
      <c r="A43" t="b">
        <f>F49=MIN($F$49,$H$49,$J$49)</f>
        <v>1</v>
      </c>
      <c r="B43" t="s">
        <v>56</v>
      </c>
    </row>
    <row r="44" spans="1:2" x14ac:dyDescent="0.3">
      <c r="A44" t="b">
        <f>F50=MIN($F$50,$H$50,$J$50)</f>
        <v>1</v>
      </c>
      <c r="B44" t="s">
        <v>57</v>
      </c>
    </row>
    <row r="45" spans="1:2" x14ac:dyDescent="0.3">
      <c r="A45" t="b">
        <f>F51=MIN($F$51,$H$51,$J$51)</f>
        <v>1</v>
      </c>
      <c r="B45" t="s">
        <v>58</v>
      </c>
    </row>
    <row r="46" spans="1:2" x14ac:dyDescent="0.3">
      <c r="A46" t="b">
        <f>F52=MIN($F$52,$H$52,$J$52)</f>
        <v>1</v>
      </c>
      <c r="B46" t="s">
        <v>59</v>
      </c>
    </row>
    <row r="47" spans="1:2" x14ac:dyDescent="0.3">
      <c r="A47" t="b">
        <f>F53=MIN($F$53,$H$53,$J$53)</f>
        <v>1</v>
      </c>
      <c r="B47" t="s">
        <v>60</v>
      </c>
    </row>
    <row r="48" spans="1:2" x14ac:dyDescent="0.3">
      <c r="A48" t="b">
        <f>F54=MIN($F$54,$H$54,$J$54)</f>
        <v>1</v>
      </c>
      <c r="B48" t="s">
        <v>61</v>
      </c>
    </row>
    <row r="49" spans="1:2" x14ac:dyDescent="0.3">
      <c r="A49" t="b">
        <f>F55=MIN($F$55,$H$55,$J55)</f>
        <v>1</v>
      </c>
      <c r="B49" t="s">
        <v>62</v>
      </c>
    </row>
    <row r="50" spans="1:2" x14ac:dyDescent="0.3">
      <c r="A50" t="b">
        <f>F56=MIN($F$56,$H$56,$J$56)</f>
        <v>1</v>
      </c>
      <c r="B50" t="s">
        <v>63</v>
      </c>
    </row>
    <row r="51" spans="1:2" x14ac:dyDescent="0.3">
      <c r="A51" t="b">
        <f>F57=MIN($F$57,$H$57,$J$57)</f>
        <v>1</v>
      </c>
      <c r="B51" t="s">
        <v>64</v>
      </c>
    </row>
    <row r="52" spans="1:2" x14ac:dyDescent="0.3">
      <c r="A52" t="b">
        <f>F58=MIN($F$58,$H$58,$J$58)</f>
        <v>1</v>
      </c>
      <c r="B52" t="s">
        <v>65</v>
      </c>
    </row>
    <row r="53" spans="1:2" x14ac:dyDescent="0.3">
      <c r="A53" t="b">
        <f>F59=MIN($F$59,$H$59,$J$59)</f>
        <v>1</v>
      </c>
      <c r="B53" t="s">
        <v>66</v>
      </c>
    </row>
    <row r="55" spans="1:2" x14ac:dyDescent="0.3">
      <c r="A55" t="b">
        <f>F66=MIN($F$66,$H$66,$J$66)</f>
        <v>1</v>
      </c>
      <c r="B55"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Comparison</vt:lpstr>
      <vt:lpstr>Sheet2</vt:lpstr>
    </vt:vector>
  </TitlesOfParts>
  <Company>Utah State Office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Matthew</dc:creator>
  <cp:lastModifiedBy>Imran</cp:lastModifiedBy>
  <cp:lastPrinted>2018-11-19T21:19:47Z</cp:lastPrinted>
  <dcterms:created xsi:type="dcterms:W3CDTF">2015-12-24T16:31:49Z</dcterms:created>
  <dcterms:modified xsi:type="dcterms:W3CDTF">2022-06-30T05:11:05Z</dcterms:modified>
</cp:coreProperties>
</file>